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nniferholland\Desktop\Timbuk Folder\Sales Tools - Selling Sheets\"/>
    </mc:Choice>
  </mc:AlternateContent>
  <bookViews>
    <workbookView xWindow="0" yWindow="0" windowWidth="16755" windowHeight="7425"/>
  </bookViews>
  <sheets>
    <sheet name="Avail 6.30.2020" sheetId="2" r:id="rId1"/>
  </sheets>
  <definedNames>
    <definedName name="_xlnm._FilterDatabase" localSheetId="0" hidden="1">'Avail 6.30.2020'!$B$2:$E$16</definedName>
  </definedNames>
  <calcPr calcId="152511"/>
</workbook>
</file>

<file path=xl/calcChain.xml><?xml version="1.0" encoding="utf-8"?>
<calcChain xmlns="http://schemas.openxmlformats.org/spreadsheetml/2006/main">
  <c r="A35" i="2" l="1"/>
  <c r="E35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21" i="2"/>
  <c r="E17" i="2"/>
  <c r="E37" i="2" s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3" i="2"/>
  <c r="A17" i="2"/>
  <c r="G32" i="2" l="1"/>
  <c r="G31" i="2"/>
  <c r="G30" i="2"/>
  <c r="G21" i="2"/>
  <c r="G22" i="2"/>
  <c r="G23" i="2"/>
  <c r="G24" i="2"/>
  <c r="G25" i="2"/>
  <c r="G26" i="2"/>
  <c r="G27" i="2"/>
  <c r="G28" i="2"/>
  <c r="G29" i="2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</calcChain>
</file>

<file path=xl/sharedStrings.xml><?xml version="1.0" encoding="utf-8"?>
<sst xmlns="http://schemas.openxmlformats.org/spreadsheetml/2006/main" count="99" uniqueCount="72">
  <si>
    <t>Product</t>
  </si>
  <si>
    <t>Description</t>
  </si>
  <si>
    <t>Price</t>
  </si>
  <si>
    <t>20889</t>
  </si>
  <si>
    <t>Crassula Hobbit (Horntree)</t>
  </si>
  <si>
    <t>4.33" tray 10</t>
  </si>
  <si>
    <t>20894</t>
  </si>
  <si>
    <t>Echeveria Agavoides Miranda</t>
  </si>
  <si>
    <t>20896</t>
  </si>
  <si>
    <t>Echeveria Setosa</t>
  </si>
  <si>
    <t>20902</t>
  </si>
  <si>
    <t>Echeveria Pelusida</t>
  </si>
  <si>
    <t>20953</t>
  </si>
  <si>
    <t>Peperomia Amigo Marcello</t>
  </si>
  <si>
    <t>22337</t>
  </si>
  <si>
    <t>Echeveria Lilac China</t>
  </si>
  <si>
    <t>22343</t>
  </si>
  <si>
    <t>Haworthia Super Fasciata Green Hybrid</t>
  </si>
  <si>
    <t>35014</t>
  </si>
  <si>
    <t>Senecio Peregrinus String of Dolphins</t>
  </si>
  <si>
    <t>29990</t>
  </si>
  <si>
    <t>Haworthia Universe</t>
  </si>
  <si>
    <t>30002</t>
  </si>
  <si>
    <t>Haworthia Limifolia</t>
  </si>
  <si>
    <t>28436</t>
  </si>
  <si>
    <t>Haworthia Barcelona</t>
  </si>
  <si>
    <t>28441</t>
  </si>
  <si>
    <t>Haworthia Concolor</t>
  </si>
  <si>
    <t>28457</t>
  </si>
  <si>
    <t>Gasteria Okavango</t>
  </si>
  <si>
    <t>26781</t>
  </si>
  <si>
    <t>Haworthia Tessellata</t>
  </si>
  <si>
    <t>Size/Count</t>
  </si>
  <si>
    <t>33226</t>
  </si>
  <si>
    <t>7 Pack Asst. Succulent Tray</t>
  </si>
  <si>
    <t>Pack</t>
  </si>
  <si>
    <t>20997</t>
  </si>
  <si>
    <t>Large Wood Planter</t>
  </si>
  <si>
    <t>Planter</t>
  </si>
  <si>
    <t>21108</t>
  </si>
  <si>
    <t>21119</t>
  </si>
  <si>
    <t>Like Ceramic</t>
  </si>
  <si>
    <t>28151</t>
  </si>
  <si>
    <t>#3 Distressed Ceramic</t>
  </si>
  <si>
    <t>28306</t>
  </si>
  <si>
    <t>3" tray of 12</t>
  </si>
  <si>
    <t>#3 Inspirational Quotes Ceramic</t>
  </si>
  <si>
    <t>28310</t>
  </si>
  <si>
    <t>#3 Modern Collection</t>
  </si>
  <si>
    <t>28312</t>
  </si>
  <si>
    <t>#3 Arizona W/Rubberband Ceramic</t>
  </si>
  <si>
    <t>31162</t>
  </si>
  <si>
    <t>#3 Ceramic Weave</t>
  </si>
  <si>
    <t>31165</t>
  </si>
  <si>
    <t>#3 Smiley Ceramic</t>
  </si>
  <si>
    <t>31173</t>
  </si>
  <si>
    <t>31662</t>
  </si>
  <si>
    <t>Glossy Bold Ceramic Collection</t>
  </si>
  <si>
    <t>31691</t>
  </si>
  <si>
    <t>#8 Square Slate</t>
  </si>
  <si>
    <t>33259</t>
  </si>
  <si>
    <t>4" Pink Flamingo Ceramic</t>
  </si>
  <si>
    <t xml:space="preserve">Ceramic Teacup </t>
  </si>
  <si>
    <t>Assorted Animal Cement Planter - Small</t>
  </si>
  <si>
    <t>4" tray of 11</t>
  </si>
  <si>
    <t>TRAYS BY VARIETY</t>
  </si>
  <si>
    <t xml:space="preserve">DECO CONTAINERS - ASSORTMENTS AND GARDENS </t>
  </si>
  <si>
    <t xml:space="preserve">Unit Price </t>
  </si>
  <si>
    <t xml:space="preserve">Qty Req </t>
  </si>
  <si>
    <t>Planter - 4 pack</t>
  </si>
  <si>
    <t>4" tray of 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</si>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</sst>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.000;\([$$-409]#,##0.000\);[$$-409]#,##0.000;@"/>
    <numFmt numFmtId="165" formatCode="[$$-409]#,##0.000_);\([$$-409]#,##0.000\)"/>
    <numFmt numFmtId="166" formatCode="[$$-409]#,##0.00_);\([$$-409]#,##0.00\)"/>
  </numFmts>
  <fonts count="5" x14ac:knownFonts="1">
    <font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64" fontId="0" fillId="0" borderId="1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44"/>
  <sheetViews>
    <sheetView tabSelected="1" workbookViewId="0">
      <pane ySplit="2" topLeftCell="A3" activePane="bottomLeft" state="frozen"/>
      <selection pane="bottomLeft" activeCell="L28" sqref="L28"/>
    </sheetView>
  </sheetViews>
  <sheetFormatPr defaultRowHeight="15" x14ac:dyDescent="0.25"/>
  <cols>
    <col min="2" max="2" width="12.7109375" style="1" customWidth="1"/>
    <col min="3" max="3" width="40.85546875" style="1" customWidth="1"/>
    <col min="4" max="4" width="19.140625" style="2" bestFit="1" customWidth="1"/>
    <col min="5" max="5" width="11.85546875" style="3" bestFit="1" customWidth="1"/>
    <col min="6" max="6" width="11.85546875" style="3" hidden="1" customWidth="1"/>
    <col min="7" max="7" width="11.42578125" customWidth="1"/>
  </cols>
  <sheetData>
    <row r="1" spans="1:7" ht="26.25" x14ac:dyDescent="0.25">
      <c r="A1" s="11"/>
      <c r="B1" s="23" t="s">
        <v>65</v>
      </c>
      <c r="C1" s="23"/>
      <c r="D1" s="23"/>
      <c r="E1" s="23"/>
      <c r="F1" s="4"/>
      <c r="G1" s="11"/>
    </row>
    <row r="2" spans="1:7" s="6" customFormat="1" ht="42" x14ac:dyDescent="0.25">
      <c r="A2" s="12" t="s">
        <v>68</v>
      </c>
      <c r="B2" s="5" t="s">
        <v>0</v>
      </c>
      <c r="C2" s="5" t="s">
        <v>1</v>
      </c>
      <c r="D2" s="5" t="s">
        <v>32</v>
      </c>
      <c r="E2" s="5" t="s">
        <v>2</v>
      </c>
      <c r="F2" s="5"/>
      <c r="G2" s="5" t="s">
        <v>67</v>
      </c>
    </row>
    <row r="3" spans="1:7" x14ac:dyDescent="0.25">
      <c r="A3" s="24"/>
      <c r="B3" s="7" t="s">
        <v>3</v>
      </c>
      <c r="C3" s="8" t="s">
        <v>4</v>
      </c>
      <c r="D3" s="7" t="s">
        <v>5</v>
      </c>
      <c r="E3" s="9">
        <v>25</v>
      </c>
      <c r="F3" s="9">
        <f>SUM(A3*E3)</f>
        <v>0</v>
      </c>
      <c r="G3" s="10">
        <f t="shared" ref="G3:G6" si="0">SUM(E3)/10</f>
        <v>2.5</v>
      </c>
    </row>
    <row r="4" spans="1:7" x14ac:dyDescent="0.25">
      <c r="A4" s="24"/>
      <c r="B4" s="7" t="s">
        <v>6</v>
      </c>
      <c r="C4" s="8" t="s">
        <v>7</v>
      </c>
      <c r="D4" s="7" t="s">
        <v>5</v>
      </c>
      <c r="E4" s="9">
        <v>25</v>
      </c>
      <c r="F4" s="9">
        <f t="shared" ref="F4:F16" si="1">SUM(A4*E4)</f>
        <v>0</v>
      </c>
      <c r="G4" s="10">
        <f t="shared" si="0"/>
        <v>2.5</v>
      </c>
    </row>
    <row r="5" spans="1:7" x14ac:dyDescent="0.25">
      <c r="A5" s="24"/>
      <c r="B5" s="7" t="s">
        <v>14</v>
      </c>
      <c r="C5" s="8" t="s">
        <v>15</v>
      </c>
      <c r="D5" s="7" t="s">
        <v>5</v>
      </c>
      <c r="E5" s="9">
        <v>25</v>
      </c>
      <c r="F5" s="9">
        <f t="shared" si="1"/>
        <v>0</v>
      </c>
      <c r="G5" s="10">
        <f t="shared" si="0"/>
        <v>2.5</v>
      </c>
    </row>
    <row r="6" spans="1:7" x14ac:dyDescent="0.25">
      <c r="A6" s="24"/>
      <c r="B6" s="7" t="s">
        <v>10</v>
      </c>
      <c r="C6" s="8" t="s">
        <v>11</v>
      </c>
      <c r="D6" s="7" t="s">
        <v>5</v>
      </c>
      <c r="E6" s="9">
        <v>25</v>
      </c>
      <c r="F6" s="9">
        <f t="shared" si="1"/>
        <v>0</v>
      </c>
      <c r="G6" s="10">
        <f t="shared" si="0"/>
        <v>2.5</v>
      </c>
    </row>
    <row r="7" spans="1:7" x14ac:dyDescent="0.25">
      <c r="A7" s="24"/>
      <c r="B7" s="7" t="s">
        <v>8</v>
      </c>
      <c r="C7" s="8" t="s">
        <v>9</v>
      </c>
      <c r="D7" s="7" t="s">
        <v>5</v>
      </c>
      <c r="E7" s="9">
        <v>25</v>
      </c>
      <c r="F7" s="9">
        <f t="shared" si="1"/>
        <v>0</v>
      </c>
      <c r="G7" s="10">
        <f t="shared" ref="G7:G16" si="2">SUM(E7)/10</f>
        <v>2.5</v>
      </c>
    </row>
    <row r="8" spans="1:7" x14ac:dyDescent="0.25">
      <c r="A8" s="24"/>
      <c r="B8" s="7" t="s">
        <v>28</v>
      </c>
      <c r="C8" s="8" t="s">
        <v>29</v>
      </c>
      <c r="D8" s="7" t="s">
        <v>5</v>
      </c>
      <c r="E8" s="9">
        <v>25</v>
      </c>
      <c r="F8" s="9">
        <f t="shared" si="1"/>
        <v>0</v>
      </c>
      <c r="G8" s="10">
        <f t="shared" si="2"/>
        <v>2.5</v>
      </c>
    </row>
    <row r="9" spans="1:7" x14ac:dyDescent="0.25">
      <c r="A9" s="24"/>
      <c r="B9" s="7" t="s">
        <v>24</v>
      </c>
      <c r="C9" s="8" t="s">
        <v>25</v>
      </c>
      <c r="D9" s="7" t="s">
        <v>5</v>
      </c>
      <c r="E9" s="9">
        <v>25</v>
      </c>
      <c r="F9" s="9">
        <f t="shared" si="1"/>
        <v>0</v>
      </c>
      <c r="G9" s="10">
        <f t="shared" si="2"/>
        <v>2.5</v>
      </c>
    </row>
    <row r="10" spans="1:7" x14ac:dyDescent="0.25">
      <c r="A10" s="24"/>
      <c r="B10" s="7" t="s">
        <v>26</v>
      </c>
      <c r="C10" s="8" t="s">
        <v>27</v>
      </c>
      <c r="D10" s="7" t="s">
        <v>5</v>
      </c>
      <c r="E10" s="9">
        <v>25</v>
      </c>
      <c r="F10" s="9">
        <f t="shared" si="1"/>
        <v>0</v>
      </c>
      <c r="G10" s="10">
        <f t="shared" si="2"/>
        <v>2.5</v>
      </c>
    </row>
    <row r="11" spans="1:7" x14ac:dyDescent="0.25">
      <c r="A11" s="24"/>
      <c r="B11" s="7" t="s">
        <v>22</v>
      </c>
      <c r="C11" s="8" t="s">
        <v>23</v>
      </c>
      <c r="D11" s="7" t="s">
        <v>5</v>
      </c>
      <c r="E11" s="9">
        <v>25</v>
      </c>
      <c r="F11" s="9">
        <f t="shared" si="1"/>
        <v>0</v>
      </c>
      <c r="G11" s="10">
        <f t="shared" si="2"/>
        <v>2.5</v>
      </c>
    </row>
    <row r="12" spans="1:7" x14ac:dyDescent="0.25">
      <c r="A12" s="24"/>
      <c r="B12" s="7" t="s">
        <v>16</v>
      </c>
      <c r="C12" s="8" t="s">
        <v>17</v>
      </c>
      <c r="D12" s="7" t="s">
        <v>5</v>
      </c>
      <c r="E12" s="9">
        <v>25</v>
      </c>
      <c r="F12" s="9">
        <f t="shared" si="1"/>
        <v>0</v>
      </c>
      <c r="G12" s="10">
        <f t="shared" si="2"/>
        <v>2.5</v>
      </c>
    </row>
    <row r="13" spans="1:7" x14ac:dyDescent="0.25">
      <c r="A13" s="24"/>
      <c r="B13" s="7" t="s">
        <v>30</v>
      </c>
      <c r="C13" s="8" t="s">
        <v>31</v>
      </c>
      <c r="D13" s="7" t="s">
        <v>5</v>
      </c>
      <c r="E13" s="9">
        <v>25</v>
      </c>
      <c r="F13" s="9">
        <f t="shared" si="1"/>
        <v>0</v>
      </c>
      <c r="G13" s="10">
        <f t="shared" si="2"/>
        <v>2.5</v>
      </c>
    </row>
    <row r="14" spans="1:7" x14ac:dyDescent="0.25">
      <c r="A14" s="24"/>
      <c r="B14" s="7" t="s">
        <v>20</v>
      </c>
      <c r="C14" s="8" t="s">
        <v>21</v>
      </c>
      <c r="D14" s="7" t="s">
        <v>5</v>
      </c>
      <c r="E14" s="9">
        <v>25</v>
      </c>
      <c r="F14" s="9">
        <f t="shared" si="1"/>
        <v>0</v>
      </c>
      <c r="G14" s="10">
        <f t="shared" si="2"/>
        <v>2.5</v>
      </c>
    </row>
    <row r="15" spans="1:7" x14ac:dyDescent="0.25">
      <c r="A15" s="24"/>
      <c r="B15" s="7" t="s">
        <v>12</v>
      </c>
      <c r="C15" s="8" t="s">
        <v>13</v>
      </c>
      <c r="D15" s="7" t="s">
        <v>5</v>
      </c>
      <c r="E15" s="9">
        <v>25</v>
      </c>
      <c r="F15" s="9">
        <f t="shared" si="1"/>
        <v>0</v>
      </c>
      <c r="G15" s="10">
        <f t="shared" si="2"/>
        <v>2.5</v>
      </c>
    </row>
    <row r="16" spans="1:7" x14ac:dyDescent="0.25">
      <c r="A16" s="24"/>
      <c r="B16" s="7" t="s">
        <v>18</v>
      </c>
      <c r="C16" s="8" t="s">
        <v>19</v>
      </c>
      <c r="D16" s="7" t="s">
        <v>5</v>
      </c>
      <c r="E16" s="9">
        <v>25</v>
      </c>
      <c r="F16" s="9">
        <f t="shared" si="1"/>
        <v>0</v>
      </c>
      <c r="G16" s="10">
        <f t="shared" si="2"/>
        <v>2.5</v>
      </c>
    </row>
    <row r="17" spans="1:7" x14ac:dyDescent="0.25">
      <c r="A17" s="18">
        <f>SUM(A3:A16)</f>
        <v>0</v>
      </c>
      <c r="B17" s="14"/>
      <c r="C17" s="15"/>
      <c r="D17" s="14"/>
      <c r="E17" s="16">
        <f>SUM(F3:F16)</f>
        <v>0</v>
      </c>
      <c r="F17" s="16"/>
      <c r="G17" s="17"/>
    </row>
    <row r="19" spans="1:7" ht="26.25" x14ac:dyDescent="0.25">
      <c r="A19" s="11"/>
      <c r="B19" s="23" t="s">
        <v>66</v>
      </c>
      <c r="C19" s="23"/>
      <c r="D19" s="23"/>
      <c r="E19" s="23"/>
      <c r="F19" s="4"/>
      <c r="G19" s="11"/>
    </row>
    <row r="20" spans="1:7" s="6" customFormat="1" ht="42" x14ac:dyDescent="0.25">
      <c r="A20" s="12" t="s">
        <v>68</v>
      </c>
      <c r="B20" s="5" t="s">
        <v>0</v>
      </c>
      <c r="C20" s="5" t="s">
        <v>1</v>
      </c>
      <c r="D20" s="5" t="s">
        <v>32</v>
      </c>
      <c r="E20" s="5" t="s">
        <v>2</v>
      </c>
      <c r="F20" s="5"/>
      <c r="G20" s="5" t="s">
        <v>67</v>
      </c>
    </row>
    <row r="21" spans="1:7" x14ac:dyDescent="0.25">
      <c r="A21" s="25"/>
      <c r="B21" s="7" t="s">
        <v>39</v>
      </c>
      <c r="C21" s="8" t="s">
        <v>62</v>
      </c>
      <c r="D21" s="7" t="s">
        <v>45</v>
      </c>
      <c r="E21" s="9">
        <v>48</v>
      </c>
      <c r="F21" s="9">
        <f>SUM(E21*A21)</f>
        <v>0</v>
      </c>
      <c r="G21" s="10">
        <f>SUM(E21)/12</f>
        <v>4</v>
      </c>
    </row>
    <row r="22" spans="1:7" x14ac:dyDescent="0.25">
      <c r="A22" s="25"/>
      <c r="B22" s="7" t="s">
        <v>40</v>
      </c>
      <c r="C22" s="8" t="s">
        <v>41</v>
      </c>
      <c r="D22" s="7" t="s">
        <v>45</v>
      </c>
      <c r="E22" s="9">
        <v>48</v>
      </c>
      <c r="F22" s="9">
        <f t="shared" ref="F22:F34" si="3">SUM(E22*A22)</f>
        <v>0</v>
      </c>
      <c r="G22" s="10">
        <f t="shared" ref="G22:G29" si="4">SUM(E22)/12</f>
        <v>4</v>
      </c>
    </row>
    <row r="23" spans="1:7" x14ac:dyDescent="0.25">
      <c r="A23" s="25"/>
      <c r="B23" s="7" t="s">
        <v>42</v>
      </c>
      <c r="C23" s="8" t="s">
        <v>63</v>
      </c>
      <c r="D23" s="7" t="s">
        <v>45</v>
      </c>
      <c r="E23" s="9">
        <v>78</v>
      </c>
      <c r="F23" s="9">
        <f t="shared" si="3"/>
        <v>0</v>
      </c>
      <c r="G23" s="10">
        <f t="shared" si="4"/>
        <v>6.5</v>
      </c>
    </row>
    <row r="24" spans="1:7" x14ac:dyDescent="0.25">
      <c r="A24" s="25"/>
      <c r="B24" s="7" t="s">
        <v>44</v>
      </c>
      <c r="C24" s="8" t="s">
        <v>43</v>
      </c>
      <c r="D24" s="7" t="s">
        <v>45</v>
      </c>
      <c r="E24" s="9">
        <v>48</v>
      </c>
      <c r="F24" s="9">
        <f t="shared" si="3"/>
        <v>0</v>
      </c>
      <c r="G24" s="10">
        <f t="shared" si="4"/>
        <v>4</v>
      </c>
    </row>
    <row r="25" spans="1:7" x14ac:dyDescent="0.25">
      <c r="A25" s="25"/>
      <c r="B25" s="7" t="s">
        <v>47</v>
      </c>
      <c r="C25" s="8" t="s">
        <v>46</v>
      </c>
      <c r="D25" s="7" t="s">
        <v>45</v>
      </c>
      <c r="E25" s="9">
        <v>48</v>
      </c>
      <c r="F25" s="9">
        <f t="shared" si="3"/>
        <v>0</v>
      </c>
      <c r="G25" s="10">
        <f t="shared" si="4"/>
        <v>4</v>
      </c>
    </row>
    <row r="26" spans="1:7" x14ac:dyDescent="0.25">
      <c r="A26" s="25"/>
      <c r="B26" s="7" t="s">
        <v>49</v>
      </c>
      <c r="C26" s="8" t="s">
        <v>48</v>
      </c>
      <c r="D26" s="7" t="s">
        <v>45</v>
      </c>
      <c r="E26" s="9">
        <v>48</v>
      </c>
      <c r="F26" s="9">
        <f t="shared" si="3"/>
        <v>0</v>
      </c>
      <c r="G26" s="10">
        <f t="shared" si="4"/>
        <v>4</v>
      </c>
    </row>
    <row r="27" spans="1:7" x14ac:dyDescent="0.25">
      <c r="A27" s="25"/>
      <c r="B27" s="7" t="s">
        <v>51</v>
      </c>
      <c r="C27" s="8" t="s">
        <v>50</v>
      </c>
      <c r="D27" s="7" t="s">
        <v>45</v>
      </c>
      <c r="E27" s="9">
        <v>48</v>
      </c>
      <c r="F27" s="9">
        <f t="shared" si="3"/>
        <v>0</v>
      </c>
      <c r="G27" s="10">
        <f t="shared" si="4"/>
        <v>4</v>
      </c>
    </row>
    <row r="28" spans="1:7" x14ac:dyDescent="0.25">
      <c r="A28" s="25"/>
      <c r="B28" s="7" t="s">
        <v>53</v>
      </c>
      <c r="C28" s="8" t="s">
        <v>52</v>
      </c>
      <c r="D28" s="7" t="s">
        <v>45</v>
      </c>
      <c r="E28" s="9">
        <v>48</v>
      </c>
      <c r="F28" s="9">
        <f t="shared" si="3"/>
        <v>0</v>
      </c>
      <c r="G28" s="10">
        <f t="shared" si="4"/>
        <v>4</v>
      </c>
    </row>
    <row r="29" spans="1:7" x14ac:dyDescent="0.25">
      <c r="A29" s="25"/>
      <c r="B29" s="7" t="s">
        <v>55</v>
      </c>
      <c r="C29" s="8" t="s">
        <v>54</v>
      </c>
      <c r="D29" s="7" t="s">
        <v>45</v>
      </c>
      <c r="E29" s="9">
        <v>48</v>
      </c>
      <c r="F29" s="9">
        <f t="shared" si="3"/>
        <v>0</v>
      </c>
      <c r="G29" s="10">
        <f t="shared" si="4"/>
        <v>4</v>
      </c>
    </row>
    <row r="30" spans="1:7" x14ac:dyDescent="0.25">
      <c r="A30" s="25"/>
      <c r="B30" s="7" t="s">
        <v>56</v>
      </c>
      <c r="C30" s="8" t="s">
        <v>57</v>
      </c>
      <c r="D30" s="7" t="s">
        <v>64</v>
      </c>
      <c r="E30" s="13">
        <v>49.5</v>
      </c>
      <c r="F30" s="9">
        <f t="shared" si="3"/>
        <v>0</v>
      </c>
      <c r="G30" s="10">
        <f>SUM(E30)/11</f>
        <v>4.5</v>
      </c>
    </row>
    <row r="31" spans="1:7" x14ac:dyDescent="0.25">
      <c r="A31" s="25"/>
      <c r="B31" s="7" t="s">
        <v>60</v>
      </c>
      <c r="C31" s="8" t="s">
        <v>61</v>
      </c>
      <c r="D31" s="7" t="s">
        <v>70</v>
      </c>
      <c r="E31" s="9">
        <v>48</v>
      </c>
      <c r="F31" s="9">
        <f t="shared" si="3"/>
        <v>0</v>
      </c>
      <c r="G31" s="10">
        <f>SUM(E31)/8</f>
        <v>6</v>
      </c>
    </row>
    <row r="32" spans="1:7" x14ac:dyDescent="0.25">
      <c r="A32" s="25"/>
      <c r="B32" s="7" t="s">
        <v>58</v>
      </c>
      <c r="C32" s="8" t="s">
        <v>59</v>
      </c>
      <c r="D32" s="7" t="s">
        <v>69</v>
      </c>
      <c r="E32" s="9">
        <v>50</v>
      </c>
      <c r="F32" s="9">
        <f t="shared" si="3"/>
        <v>0</v>
      </c>
      <c r="G32" s="10">
        <f>SUM(E32)/4</f>
        <v>12.5</v>
      </c>
    </row>
    <row r="33" spans="1:7" x14ac:dyDescent="0.25">
      <c r="A33" s="25"/>
      <c r="B33" s="7" t="s">
        <v>36</v>
      </c>
      <c r="C33" s="8" t="s">
        <v>37</v>
      </c>
      <c r="D33" s="7" t="s">
        <v>38</v>
      </c>
      <c r="E33" s="9">
        <v>12.5</v>
      </c>
      <c r="F33" s="9">
        <f t="shared" si="3"/>
        <v>0</v>
      </c>
      <c r="G33" s="10">
        <v>12.5</v>
      </c>
    </row>
    <row r="34" spans="1:7" x14ac:dyDescent="0.25">
      <c r="A34" s="25"/>
      <c r="B34" s="7" t="s">
        <v>33</v>
      </c>
      <c r="C34" s="8" t="s">
        <v>34</v>
      </c>
      <c r="D34" s="7" t="s">
        <v>35</v>
      </c>
      <c r="E34" s="13">
        <v>12</v>
      </c>
      <c r="F34" s="9">
        <f t="shared" si="3"/>
        <v>0</v>
      </c>
      <c r="G34" s="10">
        <v>11</v>
      </c>
    </row>
    <row r="35" spans="1:7" x14ac:dyDescent="0.25">
      <c r="A35" s="20">
        <f>SUM(A21:A34)</f>
        <v>0</v>
      </c>
      <c r="E35" s="19">
        <f>SUM(F21:F34)</f>
        <v>0</v>
      </c>
      <c r="F35"/>
    </row>
    <row r="36" spans="1:7" x14ac:dyDescent="0.25">
      <c r="E36"/>
      <c r="F36"/>
    </row>
    <row r="37" spans="1:7" x14ac:dyDescent="0.25">
      <c r="D37" s="21" t="s">
        <v>71</v>
      </c>
      <c r="E37" s="22">
        <f>SUM(E35+E17)</f>
        <v>0</v>
      </c>
      <c r="F37"/>
    </row>
    <row r="38" spans="1:7" x14ac:dyDescent="0.25">
      <c r="E38"/>
      <c r="F38"/>
    </row>
    <row r="39" spans="1:7" x14ac:dyDescent="0.25">
      <c r="E39"/>
      <c r="F39"/>
    </row>
    <row r="40" spans="1:7" x14ac:dyDescent="0.25">
      <c r="E40"/>
      <c r="F40"/>
    </row>
    <row r="41" spans="1:7" x14ac:dyDescent="0.25">
      <c r="E41"/>
      <c r="F41"/>
    </row>
    <row r="42" spans="1:7" x14ac:dyDescent="0.25">
      <c r="E42"/>
      <c r="F42"/>
    </row>
    <row r="43" spans="1:7" x14ac:dyDescent="0.25">
      <c r="E43"/>
      <c r="F43"/>
    </row>
    <row r="44" spans="1:7" x14ac:dyDescent="0.25">
      <c r="E44"/>
      <c r="F44"/>
    </row>
  </sheetData>
  <sheetProtection algorithmName="SHA-512" hashValue="cETHVuMPoToCwPjRUMrG23+tg6ASRJuLXBYRYwJXzmBND86dCOwmzdGkyUrLHLS9896Lcb9/vVmcBxFlp5WUsg==" saltValue="qSFCC5PAnOyInl6ZUfFUUw==" spinCount="100000" sheet="1" objects="1" scenarios="1"/>
  <autoFilter ref="B2:E16"/>
  <sortState ref="B2:BY21">
    <sortCondition ref="C2:C21"/>
  </sortState>
  <mergeCells count="2">
    <mergeCell ref="B1:E1"/>
    <mergeCell ref="B19:E19"/>
  </mergeCells>
  <printOptions horizontalCentered="1"/>
  <pageMargins left="0.25" right="0.25" top="1" bottom="0.75" header="0.3" footer="0.3"/>
  <pageSetup scale="96" orientation="portrait" horizontalDpi="0" verticalDpi="0" r:id="rId1"/>
  <headerFooter>
    <oddHeader>&amp;C&amp;"Century Gothic,Bold"&amp;14Timbuk Farms - Succulent Society 
Availability  July 1, 2020</oddHeader>
    <oddFooter>&amp;L$2,000 minimum
no mimimum when shipping with finished annuals&amp;Rsales@timbuk.com
Jennifer S. Holland
jholland@timbuk.com
616-402-2419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Avail 6.30.2020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Holland</dc:creator>
  <cp:lastModifiedBy>Jennifer Holland</cp:lastModifiedBy>
  <cp:lastPrinted>2020-07-01T15:50:36Z</cp:lastPrinted>
  <dcterms:created xsi:type="dcterms:W3CDTF">2020-06-30T12:40:40Z</dcterms:created>
  <dcterms:modified xsi:type="dcterms:W3CDTF">2020-07-02T16:46:42Z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16.2.6.0</vt:lpwstr>
  </property>
</Properties>
</file>